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\"/>
    </mc:Choice>
  </mc:AlternateContent>
  <xr:revisionPtr revIDLastSave="0" documentId="13_ncr:1_{57402869-321E-4194-8F98-04895B734E8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91029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F19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L176" i="1"/>
  <c r="J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I157" i="1"/>
  <c r="H157" i="1"/>
  <c r="B157" i="1"/>
  <c r="A157" i="1"/>
  <c r="L156" i="1"/>
  <c r="L157" i="1" s="1"/>
  <c r="J156" i="1"/>
  <c r="J157" i="1" s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G138" i="1"/>
  <c r="F138" i="1"/>
  <c r="B138" i="1"/>
  <c r="A138" i="1"/>
  <c r="L137" i="1"/>
  <c r="J137" i="1"/>
  <c r="I137" i="1"/>
  <c r="I138" i="1" s="1"/>
  <c r="H137" i="1"/>
  <c r="H138" i="1" s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L119" i="1"/>
  <c r="J119" i="1"/>
  <c r="B119" i="1"/>
  <c r="A119" i="1"/>
  <c r="L118" i="1"/>
  <c r="J118" i="1"/>
  <c r="I118" i="1"/>
  <c r="H118" i="1"/>
  <c r="G118" i="1"/>
  <c r="G119" i="1" s="1"/>
  <c r="F118" i="1"/>
  <c r="F119" i="1" s="1"/>
  <c r="B109" i="1"/>
  <c r="A109" i="1"/>
  <c r="L108" i="1"/>
  <c r="J108" i="1"/>
  <c r="I108" i="1"/>
  <c r="I119" i="1" s="1"/>
  <c r="H108" i="1"/>
  <c r="H119" i="1" s="1"/>
  <c r="G108" i="1"/>
  <c r="F108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L6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I43" i="1"/>
  <c r="H43" i="1"/>
  <c r="B43" i="1"/>
  <c r="A43" i="1"/>
  <c r="L42" i="1"/>
  <c r="L43" i="1" s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I24" i="1"/>
  <c r="G24" i="1"/>
  <c r="F24" i="1"/>
  <c r="B24" i="1"/>
  <c r="A24" i="1"/>
  <c r="L23" i="1"/>
  <c r="J23" i="1"/>
  <c r="I23" i="1"/>
  <c r="H23" i="1"/>
  <c r="H24" i="1" s="1"/>
  <c r="H196" i="1" s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196" i="1" l="1"/>
  <c r="L196" i="1"/>
  <c r="J196" i="1"/>
  <c r="G196" i="1"/>
  <c r="I196" i="1"/>
</calcChain>
</file>

<file path=xl/sharedStrings.xml><?xml version="1.0" encoding="utf-8"?>
<sst xmlns="http://schemas.openxmlformats.org/spreadsheetml/2006/main" count="364" uniqueCount="111">
  <si>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</si>
  <si>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</si>
  <si>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</si>
  <si>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</si>
  <si>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</si>
  <si>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</si>
  <si>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</si>
  <si>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</si>
  <si>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</si>
  <si>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</si>
  <si>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</si>
  <si>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</si>
  <si>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</si>
  <si>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</si>
  <si>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</si>
  <si>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</si>
  <si>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</si>
  <si>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</si>
  <si>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</si>
  <si>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</si>
  <si>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</si>
  <si>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</si>
  <si>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</si>
  <si>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</si>
  <si>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</si>
  <si>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</si>
  <si>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</si>
  <si>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рисовая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</si>
  <si>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</si>
  <si>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</si>
  <si>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</si>
  <si>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</si>
  <si>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</si>
  <si>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</si>
  <si>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</si>
  <si>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</si>
  <si>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</si>
  <si>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</si>
  <si>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Кукуруза консервированная</t>
  </si>
  <si>
    <t>1 блюдо</t>
  </si>
  <si>
    <t>Щи из свежей капусты с картофелем</t>
  </si>
  <si>
    <t>2 блюдо</t>
  </si>
  <si>
    <t>Котлеты по-хлыновски</t>
  </si>
  <si>
    <t>9.162.</t>
  </si>
  <si>
    <t>гарнир</t>
  </si>
  <si>
    <t>Макаронные изделия отварные</t>
  </si>
  <si>
    <t>Чай с сахаром</t>
  </si>
  <si>
    <t>54-2гн-2020</t>
  </si>
  <si>
    <t>хлеб бел.</t>
  </si>
  <si>
    <t>Хлеб пшеничный</t>
  </si>
  <si>
    <t>Итого за день:</t>
  </si>
  <si>
    <t>Горошек зеленый</t>
  </si>
  <si>
    <t>Омлет натуральный</t>
  </si>
  <si>
    <t>Чай с лимоном и сахаром</t>
  </si>
  <si>
    <t>54-3гн-2020</t>
  </si>
  <si>
    <t>Капуста квашеная</t>
  </si>
  <si>
    <t>Суп картофельный с макаронными изделиями</t>
  </si>
  <si>
    <t>Рыба, тушенная в томате с овощами</t>
  </si>
  <si>
    <t>Картофельное пюре</t>
  </si>
  <si>
    <t>напиток</t>
  </si>
  <si>
    <t>Компот из сушеных фруктов</t>
  </si>
  <si>
    <t>Макароны отварные с сыром</t>
  </si>
  <si>
    <t>54-3г-2020</t>
  </si>
  <si>
    <t>кисломол.</t>
  </si>
  <si>
    <t>Йогурт 2,5% жирности</t>
  </si>
  <si>
    <t>Кондитерские изделия</t>
  </si>
  <si>
    <t>Винегрет</t>
  </si>
  <si>
    <t>Суп крестьянский с крупой</t>
  </si>
  <si>
    <t>Котлеты рубленые из птицы</t>
  </si>
  <si>
    <t>Рис отварной</t>
  </si>
  <si>
    <t>Напиток витаминный</t>
  </si>
  <si>
    <t>13.37</t>
  </si>
  <si>
    <t>Каша молочная "Дружба"</t>
  </si>
  <si>
    <t>Какао</t>
  </si>
  <si>
    <t>Икра овощная с зеленым горошком</t>
  </si>
  <si>
    <t>Борщ с капустой и картофелем</t>
  </si>
  <si>
    <t>Птица по-строгановски</t>
  </si>
  <si>
    <t>Каша вязкая гречневая</t>
  </si>
  <si>
    <t>Кисель плодово-ягодный</t>
  </si>
  <si>
    <t>Запеканка рисовая с творогом</t>
  </si>
  <si>
    <t>сладкое</t>
  </si>
  <si>
    <t>Молоко сгущенное</t>
  </si>
  <si>
    <t>Свекла отварная и огурец соленый (порционно)</t>
  </si>
  <si>
    <t>52;70</t>
  </si>
  <si>
    <t>Суп картофельный с горохом</t>
  </si>
  <si>
    <t>Жаркое по-домашнему из филе птицы</t>
  </si>
  <si>
    <t>54-28м-2020</t>
  </si>
  <si>
    <t>Яйца вареные</t>
  </si>
  <si>
    <t>Каша молочная пшенная вязкая</t>
  </si>
  <si>
    <t>Фрикадельки из птицы, тушенные в соусе</t>
  </si>
  <si>
    <t>Каша по-купечески</t>
  </si>
  <si>
    <t>Салат из свеклы отварной</t>
  </si>
  <si>
    <t>Рассольник ленинградский</t>
  </si>
  <si>
    <t>Голубцы ленивые</t>
  </si>
  <si>
    <t>Сыр полутвердый (порциями)</t>
  </si>
  <si>
    <t>Чай витаминный</t>
  </si>
  <si>
    <t>13.40</t>
  </si>
  <si>
    <t>Молоко кипяченое</t>
  </si>
  <si>
    <t>Тефтели мясо-крупяные</t>
  </si>
  <si>
    <t>Каша рассыпчатая перловая</t>
  </si>
  <si>
    <t>Гуляш</t>
  </si>
  <si>
    <t>Суп из овощей</t>
  </si>
  <si>
    <t>Биточки рубленые из птицы</t>
  </si>
  <si>
    <t>Сок фруктовый</t>
  </si>
  <si>
    <t>Рыба, запеченная в омлете</t>
  </si>
  <si>
    <t>Напиток из шиповника</t>
  </si>
  <si>
    <t>54-13хн-2020</t>
  </si>
  <si>
    <t>Среднее значение за период:</t>
  </si>
  <si>
    <t>МБОУ Шахунская СОШ № 14</t>
  </si>
  <si>
    <t>ИП Тимченко Т.П.</t>
  </si>
  <si>
    <t>Т.П.Тимченко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</si>
</sst>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65" t="s">
        <v>108</v>
      </c>
      <c r="D1" s="66"/>
      <c r="E1" s="67"/>
      <c r="F1" s="3" t="s">
        <v>1</v>
      </c>
      <c r="G1" s="2" t="s">
        <v>2</v>
      </c>
      <c r="H1" s="65" t="s">
        <v>109</v>
      </c>
      <c r="I1" s="66"/>
      <c r="J1" s="66"/>
      <c r="K1" s="67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3</v>
      </c>
      <c r="B2" s="2"/>
      <c r="C2" s="2"/>
      <c r="D2" s="1"/>
      <c r="E2" s="2"/>
      <c r="F2" s="2"/>
      <c r="G2" s="2" t="s">
        <v>4</v>
      </c>
      <c r="H2" s="68" t="s">
        <v>110</v>
      </c>
      <c r="I2" s="66"/>
      <c r="J2" s="66"/>
      <c r="K2" s="67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13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50</v>
      </c>
      <c r="G6" s="22">
        <v>2.4500000000000002</v>
      </c>
      <c r="H6" s="22">
        <v>0.3</v>
      </c>
      <c r="I6" s="22">
        <v>27.58</v>
      </c>
      <c r="J6" s="22">
        <v>122.82</v>
      </c>
      <c r="K6" s="23">
        <v>2</v>
      </c>
      <c r="L6" s="24">
        <v>73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26</v>
      </c>
      <c r="E7" s="29" t="s">
        <v>27</v>
      </c>
      <c r="F7" s="30">
        <v>150</v>
      </c>
      <c r="G7" s="30">
        <v>5.62</v>
      </c>
      <c r="H7" s="30">
        <v>8.68</v>
      </c>
      <c r="I7" s="30">
        <v>28.52</v>
      </c>
      <c r="J7" s="30">
        <v>214.67</v>
      </c>
      <c r="K7" s="31">
        <v>182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28</v>
      </c>
      <c r="E8" s="29" t="s">
        <v>29</v>
      </c>
      <c r="F8" s="30">
        <v>200</v>
      </c>
      <c r="G8" s="30">
        <v>5.33</v>
      </c>
      <c r="H8" s="30">
        <v>4.5199999999999996</v>
      </c>
      <c r="I8" s="30">
        <v>19.350000000000001</v>
      </c>
      <c r="J8" s="30">
        <v>139.37</v>
      </c>
      <c r="K8" s="31">
        <v>414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30</v>
      </c>
      <c r="E9" s="29" t="s">
        <v>31</v>
      </c>
      <c r="F9" s="30">
        <v>30</v>
      </c>
      <c r="G9" s="30">
        <v>1.68</v>
      </c>
      <c r="H9" s="30">
        <v>0.33</v>
      </c>
      <c r="I9" s="30">
        <v>14.82</v>
      </c>
      <c r="J9" s="30">
        <v>68.97</v>
      </c>
      <c r="K9" s="31" t="s">
        <v>32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33</v>
      </c>
      <c r="E10" s="29" t="s">
        <v>34</v>
      </c>
      <c r="F10" s="30">
        <v>120</v>
      </c>
      <c r="G10" s="30">
        <v>0.48</v>
      </c>
      <c r="H10" s="30">
        <v>0.48</v>
      </c>
      <c r="I10" s="30">
        <v>11.76</v>
      </c>
      <c r="J10" s="30">
        <v>53.28</v>
      </c>
      <c r="K10" s="34">
        <v>45994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5"/>
      <c r="B13" s="36"/>
      <c r="C13" s="37"/>
      <c r="D13" s="38" t="s">
        <v>35</v>
      </c>
      <c r="E13" s="39"/>
      <c r="F13" s="40">
        <f t="shared" ref="F13:J13" si="0">SUM(F6:F12)</f>
        <v>550</v>
      </c>
      <c r="G13" s="40">
        <f t="shared" si="0"/>
        <v>15.56</v>
      </c>
      <c r="H13" s="40">
        <f t="shared" si="0"/>
        <v>14.31</v>
      </c>
      <c r="I13" s="40">
        <f t="shared" si="0"/>
        <v>102.02999999999999</v>
      </c>
      <c r="J13" s="40">
        <f t="shared" si="0"/>
        <v>599.11</v>
      </c>
      <c r="K13" s="41"/>
      <c r="L13" s="42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3">
        <f t="shared" ref="A14:B14" si="1">A6</f>
        <v>1</v>
      </c>
      <c r="B14" s="44">
        <f t="shared" si="1"/>
        <v>1</v>
      </c>
      <c r="C14" s="45" t="s">
        <v>36</v>
      </c>
      <c r="D14" s="33" t="s">
        <v>37</v>
      </c>
      <c r="E14" s="29" t="s">
        <v>38</v>
      </c>
      <c r="F14" s="30">
        <v>60</v>
      </c>
      <c r="G14" s="30">
        <v>1.2</v>
      </c>
      <c r="H14" s="30">
        <v>0</v>
      </c>
      <c r="I14" s="30">
        <v>6.6</v>
      </c>
      <c r="J14" s="30">
        <v>31.2</v>
      </c>
      <c r="K14" s="31" t="s">
        <v>32</v>
      </c>
      <c r="L14" s="46">
        <v>73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39</v>
      </c>
      <c r="E15" s="29" t="s">
        <v>40</v>
      </c>
      <c r="F15" s="30">
        <v>200</v>
      </c>
      <c r="G15" s="30">
        <v>1.39</v>
      </c>
      <c r="H15" s="30">
        <v>3.91</v>
      </c>
      <c r="I15" s="30">
        <v>6.79</v>
      </c>
      <c r="J15" s="30">
        <v>67.88</v>
      </c>
      <c r="K15" s="31">
        <v>73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41</v>
      </c>
      <c r="E16" s="29" t="s">
        <v>42</v>
      </c>
      <c r="F16" s="30">
        <v>100</v>
      </c>
      <c r="G16" s="30">
        <v>13.56</v>
      </c>
      <c r="H16" s="30">
        <v>15</v>
      </c>
      <c r="I16" s="30">
        <v>14.19</v>
      </c>
      <c r="J16" s="30">
        <v>246</v>
      </c>
      <c r="K16" s="31" t="s">
        <v>43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44</v>
      </c>
      <c r="E17" s="29" t="s">
        <v>45</v>
      </c>
      <c r="F17" s="30">
        <v>170</v>
      </c>
      <c r="G17" s="30">
        <v>6.25</v>
      </c>
      <c r="H17" s="30">
        <v>5.12</v>
      </c>
      <c r="I17" s="30">
        <v>29.97</v>
      </c>
      <c r="J17" s="30">
        <v>190.95</v>
      </c>
      <c r="K17" s="31">
        <v>309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28</v>
      </c>
      <c r="E18" s="29" t="s">
        <v>46</v>
      </c>
      <c r="F18" s="30">
        <v>200</v>
      </c>
      <c r="G18" s="30">
        <v>0.2</v>
      </c>
      <c r="H18" s="30">
        <v>0</v>
      </c>
      <c r="I18" s="30">
        <v>6.43</v>
      </c>
      <c r="J18" s="30">
        <v>26.52</v>
      </c>
      <c r="K18" s="31" t="s">
        <v>47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30</v>
      </c>
      <c r="E19" s="29" t="s">
        <v>31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32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48</v>
      </c>
      <c r="E20" s="29" t="s">
        <v>49</v>
      </c>
      <c r="F20" s="30">
        <v>40</v>
      </c>
      <c r="G20" s="30">
        <v>3.16</v>
      </c>
      <c r="H20" s="30">
        <v>0.4</v>
      </c>
      <c r="I20" s="30">
        <v>19.440000000000001</v>
      </c>
      <c r="J20" s="30">
        <v>94</v>
      </c>
      <c r="K20" s="34">
        <v>45728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5"/>
      <c r="B23" s="36"/>
      <c r="C23" s="37"/>
      <c r="D23" s="38" t="s">
        <v>35</v>
      </c>
      <c r="E23" s="39"/>
      <c r="F23" s="40">
        <f t="shared" ref="F23:J23" si="2">SUM(F14:F22)</f>
        <v>800</v>
      </c>
      <c r="G23" s="40">
        <f t="shared" si="2"/>
        <v>27.439999999999998</v>
      </c>
      <c r="H23" s="40">
        <f t="shared" si="2"/>
        <v>24.759999999999998</v>
      </c>
      <c r="I23" s="40">
        <f t="shared" si="2"/>
        <v>98.24</v>
      </c>
      <c r="J23" s="40">
        <f t="shared" si="2"/>
        <v>725.52</v>
      </c>
      <c r="K23" s="41"/>
      <c r="L23" s="42">
        <f>SUM(L14:L22)</f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7">
        <f t="shared" ref="A24:B24" si="3">A6</f>
        <v>1</v>
      </c>
      <c r="B24" s="48">
        <f t="shared" si="3"/>
        <v>1</v>
      </c>
      <c r="C24" s="60" t="s">
        <v>50</v>
      </c>
      <c r="D24" s="61"/>
      <c r="E24" s="49"/>
      <c r="F24" s="50">
        <f t="shared" ref="F24:J24" si="4">F13+F23</f>
        <v>1350</v>
      </c>
      <c r="G24" s="51">
        <f t="shared" si="4"/>
        <v>43</v>
      </c>
      <c r="H24" s="50">
        <f t="shared" si="4"/>
        <v>39.07</v>
      </c>
      <c r="I24" s="50">
        <f t="shared" si="4"/>
        <v>200.26999999999998</v>
      </c>
      <c r="J24" s="50">
        <f t="shared" si="4"/>
        <v>1324.63</v>
      </c>
      <c r="K24" s="50"/>
      <c r="L24" s="51">
        <f>L13+L23</f>
        <v>146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2">
        <v>1</v>
      </c>
      <c r="B25" s="26">
        <v>2</v>
      </c>
      <c r="C25" s="19" t="s">
        <v>23</v>
      </c>
      <c r="D25" s="20" t="s">
        <v>37</v>
      </c>
      <c r="E25" s="21" t="s">
        <v>51</v>
      </c>
      <c r="F25" s="22">
        <v>60</v>
      </c>
      <c r="G25" s="22">
        <v>1.86</v>
      </c>
      <c r="H25" s="22">
        <v>0.12</v>
      </c>
      <c r="I25" s="22">
        <v>3.9</v>
      </c>
      <c r="J25" s="22">
        <v>24.12</v>
      </c>
      <c r="K25" s="23" t="s">
        <v>32</v>
      </c>
      <c r="L25" s="24">
        <v>73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2"/>
      <c r="B26" s="26"/>
      <c r="C26" s="27"/>
      <c r="D26" s="28" t="s">
        <v>26</v>
      </c>
      <c r="E26" s="29" t="s">
        <v>52</v>
      </c>
      <c r="F26" s="30">
        <v>200</v>
      </c>
      <c r="G26" s="30">
        <v>19.690000000000001</v>
      </c>
      <c r="H26" s="30">
        <v>25.62</v>
      </c>
      <c r="I26" s="30">
        <v>3.58</v>
      </c>
      <c r="J26" s="30">
        <v>323.66000000000003</v>
      </c>
      <c r="K26" s="31">
        <v>210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2"/>
      <c r="B27" s="26"/>
      <c r="C27" s="27"/>
      <c r="D27" s="33" t="s">
        <v>28</v>
      </c>
      <c r="E27" s="29" t="s">
        <v>53</v>
      </c>
      <c r="F27" s="30">
        <v>200</v>
      </c>
      <c r="G27" s="30">
        <v>0.26</v>
      </c>
      <c r="H27" s="30">
        <v>0.01</v>
      </c>
      <c r="I27" s="30">
        <v>6.64</v>
      </c>
      <c r="J27" s="30">
        <v>27.66</v>
      </c>
      <c r="K27" s="31" t="s">
        <v>54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2"/>
      <c r="B28" s="26"/>
      <c r="C28" s="27"/>
      <c r="D28" s="33" t="s">
        <v>30</v>
      </c>
      <c r="E28" s="29" t="s">
        <v>31</v>
      </c>
      <c r="F28" s="30">
        <v>15</v>
      </c>
      <c r="G28" s="30">
        <v>0.84</v>
      </c>
      <c r="H28" s="30">
        <v>0.17</v>
      </c>
      <c r="I28" s="30">
        <v>7.41</v>
      </c>
      <c r="J28" s="30">
        <v>34.49</v>
      </c>
      <c r="K28" s="31" t="s">
        <v>32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2"/>
      <c r="B29" s="26"/>
      <c r="C29" s="27"/>
      <c r="D29" s="33" t="s">
        <v>48</v>
      </c>
      <c r="E29" s="29" t="s">
        <v>49</v>
      </c>
      <c r="F29" s="30">
        <v>30</v>
      </c>
      <c r="G29" s="30">
        <v>2.37</v>
      </c>
      <c r="H29" s="30">
        <v>0.3</v>
      </c>
      <c r="I29" s="30">
        <v>14.58</v>
      </c>
      <c r="J29" s="30">
        <v>70.5</v>
      </c>
      <c r="K29" s="34">
        <v>45728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2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3"/>
      <c r="B32" s="36"/>
      <c r="C32" s="37"/>
      <c r="D32" s="38" t="s">
        <v>35</v>
      </c>
      <c r="E32" s="39"/>
      <c r="F32" s="40">
        <f t="shared" ref="F32:J32" si="5">SUM(F25:F31)</f>
        <v>505</v>
      </c>
      <c r="G32" s="40">
        <f t="shared" si="5"/>
        <v>25.020000000000003</v>
      </c>
      <c r="H32" s="40">
        <f t="shared" si="5"/>
        <v>26.220000000000006</v>
      </c>
      <c r="I32" s="40">
        <f t="shared" si="5"/>
        <v>36.11</v>
      </c>
      <c r="J32" s="40">
        <f t="shared" si="5"/>
        <v>480.43000000000006</v>
      </c>
      <c r="K32" s="41"/>
      <c r="L32" s="42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4">
        <f t="shared" ref="A33:B33" si="6">A25</f>
        <v>1</v>
      </c>
      <c r="B33" s="44">
        <f t="shared" si="6"/>
        <v>2</v>
      </c>
      <c r="C33" s="45" t="s">
        <v>36</v>
      </c>
      <c r="D33" s="33" t="s">
        <v>37</v>
      </c>
      <c r="E33" s="29" t="s">
        <v>55</v>
      </c>
      <c r="F33" s="30">
        <v>60</v>
      </c>
      <c r="G33" s="30">
        <v>1.02</v>
      </c>
      <c r="H33" s="30">
        <v>4.25</v>
      </c>
      <c r="I33" s="30">
        <v>1.69</v>
      </c>
      <c r="J33" s="30">
        <v>49.1</v>
      </c>
      <c r="K33" s="31" t="s">
        <v>32</v>
      </c>
      <c r="L33" s="46">
        <v>73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2"/>
      <c r="B34" s="26"/>
      <c r="C34" s="27"/>
      <c r="D34" s="33" t="s">
        <v>39</v>
      </c>
      <c r="E34" s="29" t="s">
        <v>56</v>
      </c>
      <c r="F34" s="30">
        <v>200</v>
      </c>
      <c r="G34" s="30">
        <v>2.15</v>
      </c>
      <c r="H34" s="30">
        <v>2.27</v>
      </c>
      <c r="I34" s="30">
        <v>13.71</v>
      </c>
      <c r="J34" s="30">
        <v>83.87</v>
      </c>
      <c r="K34" s="31">
        <v>88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2"/>
      <c r="B35" s="26"/>
      <c r="C35" s="27"/>
      <c r="D35" s="33" t="s">
        <v>41</v>
      </c>
      <c r="E35" s="29" t="s">
        <v>57</v>
      </c>
      <c r="F35" s="30">
        <v>180</v>
      </c>
      <c r="G35" s="30">
        <v>17.55</v>
      </c>
      <c r="H35" s="30">
        <v>8.91</v>
      </c>
      <c r="I35" s="30">
        <v>6.84</v>
      </c>
      <c r="J35" s="30">
        <v>177.75</v>
      </c>
      <c r="K35" s="31">
        <v>229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2"/>
      <c r="B36" s="26"/>
      <c r="C36" s="27"/>
      <c r="D36" s="33" t="s">
        <v>44</v>
      </c>
      <c r="E36" s="29" t="s">
        <v>58</v>
      </c>
      <c r="F36" s="30">
        <v>160</v>
      </c>
      <c r="G36" s="30">
        <v>3.27</v>
      </c>
      <c r="H36" s="30">
        <v>5.12</v>
      </c>
      <c r="I36" s="30">
        <v>21.8</v>
      </c>
      <c r="J36" s="30">
        <v>146.38</v>
      </c>
      <c r="K36" s="31">
        <v>312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2"/>
      <c r="B37" s="26"/>
      <c r="C37" s="27"/>
      <c r="D37" s="33" t="s">
        <v>59</v>
      </c>
      <c r="E37" s="29" t="s">
        <v>60</v>
      </c>
      <c r="F37" s="30">
        <v>200</v>
      </c>
      <c r="G37" s="30">
        <v>0.44</v>
      </c>
      <c r="H37" s="30">
        <v>0.02</v>
      </c>
      <c r="I37" s="30">
        <v>27.77</v>
      </c>
      <c r="J37" s="30">
        <v>113.01</v>
      </c>
      <c r="K37" s="31">
        <v>394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2"/>
      <c r="B38" s="26"/>
      <c r="C38" s="27"/>
      <c r="D38" s="33" t="s">
        <v>30</v>
      </c>
      <c r="E38" s="29" t="s">
        <v>31</v>
      </c>
      <c r="F38" s="30">
        <v>20</v>
      </c>
      <c r="G38" s="30">
        <v>1.1200000000000001</v>
      </c>
      <c r="H38" s="30">
        <v>0.22</v>
      </c>
      <c r="I38" s="30">
        <v>9.8800000000000008</v>
      </c>
      <c r="J38" s="30">
        <v>45.98</v>
      </c>
      <c r="K38" s="31" t="s">
        <v>32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2"/>
      <c r="B39" s="26"/>
      <c r="C39" s="27"/>
      <c r="D39" s="33" t="s">
        <v>48</v>
      </c>
      <c r="E39" s="29" t="s">
        <v>49</v>
      </c>
      <c r="F39" s="30">
        <v>40</v>
      </c>
      <c r="G39" s="30">
        <v>3.16</v>
      </c>
      <c r="H39" s="30">
        <v>0.4</v>
      </c>
      <c r="I39" s="30">
        <v>19.440000000000001</v>
      </c>
      <c r="J39" s="30">
        <v>94</v>
      </c>
      <c r="K39" s="34">
        <v>45728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3"/>
      <c r="B42" s="36"/>
      <c r="C42" s="37"/>
      <c r="D42" s="38" t="s">
        <v>35</v>
      </c>
      <c r="E42" s="39"/>
      <c r="F42" s="40">
        <f t="shared" ref="F42:J42" si="7">SUM(F33:F41)</f>
        <v>860</v>
      </c>
      <c r="G42" s="40">
        <f t="shared" si="7"/>
        <v>28.71</v>
      </c>
      <c r="H42" s="40">
        <f t="shared" si="7"/>
        <v>21.189999999999998</v>
      </c>
      <c r="I42" s="40">
        <f t="shared" si="7"/>
        <v>101.13</v>
      </c>
      <c r="J42" s="40">
        <f t="shared" si="7"/>
        <v>710.09</v>
      </c>
      <c r="K42" s="41"/>
      <c r="L42" s="42">
        <f>SUM(L33:L41)</f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4">
        <f t="shared" ref="A43:B43" si="8">A25</f>
        <v>1</v>
      </c>
      <c r="B43" s="54">
        <f t="shared" si="8"/>
        <v>2</v>
      </c>
      <c r="C43" s="60" t="s">
        <v>50</v>
      </c>
      <c r="D43" s="61"/>
      <c r="E43" s="49"/>
      <c r="F43" s="50">
        <f t="shared" ref="F43:J43" si="9">F32+F42</f>
        <v>1365</v>
      </c>
      <c r="G43" s="50">
        <f t="shared" si="9"/>
        <v>53.730000000000004</v>
      </c>
      <c r="H43" s="50">
        <f t="shared" si="9"/>
        <v>47.410000000000004</v>
      </c>
      <c r="I43" s="50">
        <f t="shared" si="9"/>
        <v>137.24</v>
      </c>
      <c r="J43" s="50">
        <f t="shared" si="9"/>
        <v>1190.52</v>
      </c>
      <c r="K43" s="50"/>
      <c r="L43" s="51">
        <f>L32+L42</f>
        <v>146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23</v>
      </c>
      <c r="D44" s="20" t="s">
        <v>26</v>
      </c>
      <c r="E44" s="21" t="s">
        <v>61</v>
      </c>
      <c r="F44" s="22">
        <v>150</v>
      </c>
      <c r="G44" s="22">
        <v>7.9</v>
      </c>
      <c r="H44" s="22">
        <v>7.2</v>
      </c>
      <c r="I44" s="22">
        <v>28.6</v>
      </c>
      <c r="J44" s="22">
        <v>210.8</v>
      </c>
      <c r="K44" s="23" t="s">
        <v>62</v>
      </c>
      <c r="L44" s="24"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28</v>
      </c>
      <c r="E45" s="29" t="s">
        <v>46</v>
      </c>
      <c r="F45" s="30">
        <v>200</v>
      </c>
      <c r="G45" s="30">
        <v>0.2</v>
      </c>
      <c r="H45" s="30">
        <v>0</v>
      </c>
      <c r="I45" s="30">
        <v>6.43</v>
      </c>
      <c r="J45" s="30">
        <v>26.52</v>
      </c>
      <c r="K45" s="31" t="s">
        <v>47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30</v>
      </c>
      <c r="E46" s="29" t="s">
        <v>31</v>
      </c>
      <c r="F46" s="30">
        <v>15</v>
      </c>
      <c r="G46" s="30">
        <v>0.84</v>
      </c>
      <c r="H46" s="30">
        <v>0.17</v>
      </c>
      <c r="I46" s="30">
        <v>7.41</v>
      </c>
      <c r="J46" s="30">
        <v>34.49</v>
      </c>
      <c r="K46" s="31" t="s">
        <v>32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48</v>
      </c>
      <c r="E47" s="29" t="s">
        <v>49</v>
      </c>
      <c r="F47" s="30">
        <v>30</v>
      </c>
      <c r="G47" s="30">
        <v>2.37</v>
      </c>
      <c r="H47" s="30">
        <v>0.3</v>
      </c>
      <c r="I47" s="30">
        <v>14.58</v>
      </c>
      <c r="J47" s="30">
        <v>70.5</v>
      </c>
      <c r="K47" s="34">
        <v>45728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63</v>
      </c>
      <c r="E48" s="29" t="s">
        <v>64</v>
      </c>
      <c r="F48" s="30">
        <v>200</v>
      </c>
      <c r="G48" s="30">
        <v>10</v>
      </c>
      <c r="H48" s="30">
        <v>5</v>
      </c>
      <c r="I48" s="30">
        <v>7</v>
      </c>
      <c r="J48" s="30">
        <v>113</v>
      </c>
      <c r="K48" s="31" t="s">
        <v>32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28" t="s">
        <v>24</v>
      </c>
      <c r="E49" s="29" t="s">
        <v>65</v>
      </c>
      <c r="F49" s="30">
        <v>10</v>
      </c>
      <c r="G49" s="30">
        <v>0.84</v>
      </c>
      <c r="H49" s="30">
        <v>1.1299999999999999</v>
      </c>
      <c r="I49" s="30">
        <v>6.97</v>
      </c>
      <c r="J49" s="30">
        <v>41.4</v>
      </c>
      <c r="K49" s="31" t="s">
        <v>32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5"/>
      <c r="B51" s="36"/>
      <c r="C51" s="37"/>
      <c r="D51" s="38" t="s">
        <v>35</v>
      </c>
      <c r="E51" s="39"/>
      <c r="F51" s="40">
        <f t="shared" ref="F51:J51" si="10">SUM(F44:F50)</f>
        <v>605</v>
      </c>
      <c r="G51" s="40">
        <f t="shared" si="10"/>
        <v>22.15</v>
      </c>
      <c r="H51" s="40">
        <f t="shared" si="10"/>
        <v>13.8</v>
      </c>
      <c r="I51" s="40">
        <f t="shared" si="10"/>
        <v>70.989999999999995</v>
      </c>
      <c r="J51" s="40">
        <f t="shared" si="10"/>
        <v>496.71</v>
      </c>
      <c r="K51" s="41"/>
      <c r="L51" s="42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3">
        <f t="shared" ref="A52:B52" si="11">A44</f>
        <v>1</v>
      </c>
      <c r="B52" s="44">
        <f t="shared" si="11"/>
        <v>3</v>
      </c>
      <c r="C52" s="45" t="s">
        <v>36</v>
      </c>
      <c r="D52" s="33" t="s">
        <v>37</v>
      </c>
      <c r="E52" s="29" t="s">
        <v>66</v>
      </c>
      <c r="F52" s="30">
        <v>60</v>
      </c>
      <c r="G52" s="30">
        <v>0.84</v>
      </c>
      <c r="H52" s="30">
        <v>6.02</v>
      </c>
      <c r="I52" s="30">
        <v>4.37</v>
      </c>
      <c r="J52" s="30">
        <v>75.08</v>
      </c>
      <c r="K52" s="31">
        <v>67</v>
      </c>
      <c r="L52" s="46">
        <v>73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39</v>
      </c>
      <c r="E53" s="29" t="s">
        <v>67</v>
      </c>
      <c r="F53" s="30">
        <v>200</v>
      </c>
      <c r="G53" s="30">
        <v>1.19</v>
      </c>
      <c r="H53" s="30">
        <v>3.93</v>
      </c>
      <c r="I53" s="30">
        <v>4.87</v>
      </c>
      <c r="J53" s="30">
        <v>59.64</v>
      </c>
      <c r="K53" s="31">
        <v>98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41</v>
      </c>
      <c r="E54" s="29" t="s">
        <v>68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44</v>
      </c>
      <c r="E55" s="29" t="s">
        <v>69</v>
      </c>
      <c r="F55" s="30">
        <v>150</v>
      </c>
      <c r="G55" s="30">
        <v>3.65</v>
      </c>
      <c r="H55" s="30">
        <v>5.37</v>
      </c>
      <c r="I55" s="30">
        <v>36.68</v>
      </c>
      <c r="J55" s="30">
        <v>209.7</v>
      </c>
      <c r="K55" s="31">
        <v>304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59</v>
      </c>
      <c r="E56" s="29" t="s">
        <v>70</v>
      </c>
      <c r="F56" s="30">
        <v>200</v>
      </c>
      <c r="G56" s="30">
        <v>0.48</v>
      </c>
      <c r="H56" s="30">
        <v>0.15</v>
      </c>
      <c r="I56" s="30">
        <v>18.59</v>
      </c>
      <c r="J56" s="30">
        <v>77.63</v>
      </c>
      <c r="K56" s="31" t="s">
        <v>71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30</v>
      </c>
      <c r="E57" s="29" t="s">
        <v>31</v>
      </c>
      <c r="F57" s="30">
        <v>20</v>
      </c>
      <c r="G57" s="30">
        <v>1.1200000000000001</v>
      </c>
      <c r="H57" s="30">
        <v>0.22</v>
      </c>
      <c r="I57" s="30">
        <v>9.8800000000000008</v>
      </c>
      <c r="J57" s="30">
        <v>45.98</v>
      </c>
      <c r="K57" s="31" t="s">
        <v>32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 t="s">
        <v>48</v>
      </c>
      <c r="E58" s="29" t="s">
        <v>49</v>
      </c>
      <c r="F58" s="30">
        <v>40</v>
      </c>
      <c r="G58" s="30">
        <v>3.16</v>
      </c>
      <c r="H58" s="30">
        <v>0.4</v>
      </c>
      <c r="I58" s="30">
        <v>19.440000000000001</v>
      </c>
      <c r="J58" s="30">
        <v>94</v>
      </c>
      <c r="K58" s="34">
        <v>45728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5"/>
      <c r="B61" s="36"/>
      <c r="C61" s="37"/>
      <c r="D61" s="38" t="s">
        <v>35</v>
      </c>
      <c r="E61" s="39"/>
      <c r="F61" s="40">
        <f t="shared" ref="F61:J61" si="12">SUM(F52:F60)</f>
        <v>760</v>
      </c>
      <c r="G61" s="40">
        <f t="shared" si="12"/>
        <v>26.78</v>
      </c>
      <c r="H61" s="40">
        <f t="shared" si="12"/>
        <v>26.849999999999998</v>
      </c>
      <c r="I61" s="40">
        <f t="shared" si="12"/>
        <v>108.97999999999999</v>
      </c>
      <c r="J61" s="40">
        <f t="shared" si="12"/>
        <v>784.79000000000008</v>
      </c>
      <c r="K61" s="41"/>
      <c r="L61" s="42">
        <f>SUM(L52:L60)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7">
        <f t="shared" ref="A62:B62" si="13">A44</f>
        <v>1</v>
      </c>
      <c r="B62" s="48">
        <f t="shared" si="13"/>
        <v>3</v>
      </c>
      <c r="C62" s="60" t="s">
        <v>50</v>
      </c>
      <c r="D62" s="61"/>
      <c r="E62" s="49"/>
      <c r="F62" s="50">
        <f t="shared" ref="F62:J62" si="14">F51+F61</f>
        <v>1365</v>
      </c>
      <c r="G62" s="50">
        <f t="shared" si="14"/>
        <v>48.93</v>
      </c>
      <c r="H62" s="50">
        <f t="shared" si="14"/>
        <v>40.65</v>
      </c>
      <c r="I62" s="50">
        <f t="shared" si="14"/>
        <v>179.96999999999997</v>
      </c>
      <c r="J62" s="50">
        <f t="shared" si="14"/>
        <v>1281.5</v>
      </c>
      <c r="K62" s="50"/>
      <c r="L62" s="51">
        <f>L51+L61</f>
        <v>146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23</v>
      </c>
      <c r="D63" s="20" t="s">
        <v>26</v>
      </c>
      <c r="E63" s="21" t="s">
        <v>72</v>
      </c>
      <c r="F63" s="22">
        <v>150</v>
      </c>
      <c r="G63" s="22">
        <v>5.66</v>
      </c>
      <c r="H63" s="22">
        <v>9.0500000000000007</v>
      </c>
      <c r="I63" s="22">
        <v>19.399999999999999</v>
      </c>
      <c r="J63" s="22">
        <v>181.7</v>
      </c>
      <c r="K63" s="23">
        <v>175</v>
      </c>
      <c r="L63" s="24">
        <v>73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28</v>
      </c>
      <c r="E64" s="29" t="s">
        <v>73</v>
      </c>
      <c r="F64" s="30">
        <v>200</v>
      </c>
      <c r="G64" s="30">
        <v>5.17</v>
      </c>
      <c r="H64" s="30">
        <v>4.4800000000000004</v>
      </c>
      <c r="I64" s="30">
        <v>19.39</v>
      </c>
      <c r="J64" s="30">
        <v>138.56</v>
      </c>
      <c r="K64" s="31">
        <v>416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30</v>
      </c>
      <c r="E65" s="29" t="s">
        <v>31</v>
      </c>
      <c r="F65" s="30">
        <v>15</v>
      </c>
      <c r="G65" s="30">
        <v>0.84</v>
      </c>
      <c r="H65" s="30">
        <v>0.17</v>
      </c>
      <c r="I65" s="30">
        <v>7.41</v>
      </c>
      <c r="J65" s="30">
        <v>34.49</v>
      </c>
      <c r="K65" s="31" t="s">
        <v>32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48</v>
      </c>
      <c r="E66" s="29" t="s">
        <v>49</v>
      </c>
      <c r="F66" s="30">
        <v>30</v>
      </c>
      <c r="G66" s="30">
        <v>2.37</v>
      </c>
      <c r="H66" s="30">
        <v>0.3</v>
      </c>
      <c r="I66" s="30">
        <v>14.58</v>
      </c>
      <c r="J66" s="30">
        <v>70.5</v>
      </c>
      <c r="K66" s="34">
        <v>45728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33</v>
      </c>
      <c r="E67" s="29" t="s">
        <v>34</v>
      </c>
      <c r="F67" s="30">
        <v>150</v>
      </c>
      <c r="G67" s="30">
        <v>0.6</v>
      </c>
      <c r="H67" s="30">
        <v>0.6</v>
      </c>
      <c r="I67" s="30">
        <v>14.7</v>
      </c>
      <c r="J67" s="30">
        <v>66.599999999999994</v>
      </c>
      <c r="K67" s="31">
        <v>338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5"/>
      <c r="B70" s="36"/>
      <c r="C70" s="37"/>
      <c r="D70" s="38" t="s">
        <v>35</v>
      </c>
      <c r="E70" s="39"/>
      <c r="F70" s="40">
        <f t="shared" ref="F70:J70" si="15">SUM(F63:F69)</f>
        <v>545</v>
      </c>
      <c r="G70" s="40">
        <f t="shared" si="15"/>
        <v>14.639999999999999</v>
      </c>
      <c r="H70" s="40">
        <f t="shared" si="15"/>
        <v>14.600000000000001</v>
      </c>
      <c r="I70" s="40">
        <f t="shared" si="15"/>
        <v>75.48</v>
      </c>
      <c r="J70" s="40">
        <f t="shared" si="15"/>
        <v>491.85</v>
      </c>
      <c r="K70" s="41"/>
      <c r="L70" s="42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3">
        <f t="shared" ref="A71:B71" si="16">A63</f>
        <v>1</v>
      </c>
      <c r="B71" s="44">
        <f t="shared" si="16"/>
        <v>4</v>
      </c>
      <c r="C71" s="45" t="s">
        <v>36</v>
      </c>
      <c r="D71" s="33" t="s">
        <v>37</v>
      </c>
      <c r="E71" s="29" t="s">
        <v>74</v>
      </c>
      <c r="F71" s="30">
        <v>60</v>
      </c>
      <c r="G71" s="30">
        <v>1.28</v>
      </c>
      <c r="H71" s="30">
        <v>4.3</v>
      </c>
      <c r="I71" s="30">
        <v>4.47</v>
      </c>
      <c r="J71" s="30">
        <v>61.7</v>
      </c>
      <c r="K71" s="31">
        <v>50</v>
      </c>
      <c r="L71" s="46">
        <v>73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39</v>
      </c>
      <c r="E72" s="29" t="s">
        <v>75</v>
      </c>
      <c r="F72" s="30">
        <v>200</v>
      </c>
      <c r="G72" s="30">
        <v>1.45</v>
      </c>
      <c r="H72" s="30">
        <v>3.93</v>
      </c>
      <c r="I72" s="30">
        <v>10.19</v>
      </c>
      <c r="J72" s="30">
        <v>81.94</v>
      </c>
      <c r="K72" s="31">
        <v>63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41</v>
      </c>
      <c r="E73" s="29" t="s">
        <v>76</v>
      </c>
      <c r="F73" s="30">
        <v>100</v>
      </c>
      <c r="G73" s="30">
        <v>12.08</v>
      </c>
      <c r="H73" s="30">
        <v>15.58</v>
      </c>
      <c r="I73" s="30">
        <v>3.59</v>
      </c>
      <c r="J73" s="30">
        <v>202.9</v>
      </c>
      <c r="K73" s="31">
        <v>313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44</v>
      </c>
      <c r="E74" s="29" t="s">
        <v>77</v>
      </c>
      <c r="F74" s="30">
        <v>150</v>
      </c>
      <c r="G74" s="30">
        <v>4.58</v>
      </c>
      <c r="H74" s="30">
        <v>5.01</v>
      </c>
      <c r="I74" s="30">
        <v>20.52</v>
      </c>
      <c r="J74" s="30">
        <v>145.47</v>
      </c>
      <c r="K74" s="31">
        <v>303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59</v>
      </c>
      <c r="E75" s="29" t="s">
        <v>78</v>
      </c>
      <c r="F75" s="30">
        <v>200</v>
      </c>
      <c r="G75" s="30">
        <v>0</v>
      </c>
      <c r="H75" s="30">
        <v>0</v>
      </c>
      <c r="I75" s="30">
        <v>24.76</v>
      </c>
      <c r="J75" s="30">
        <v>99.04</v>
      </c>
      <c r="K75" s="31">
        <v>608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 t="s">
        <v>30</v>
      </c>
      <c r="E76" s="29" t="s">
        <v>31</v>
      </c>
      <c r="F76" s="30">
        <v>20</v>
      </c>
      <c r="G76" s="30">
        <v>1.1200000000000001</v>
      </c>
      <c r="H76" s="30">
        <v>0.22</v>
      </c>
      <c r="I76" s="30">
        <v>9.8800000000000008</v>
      </c>
      <c r="J76" s="30">
        <v>45.98</v>
      </c>
      <c r="K76" s="31" t="s">
        <v>32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 t="s">
        <v>48</v>
      </c>
      <c r="E77" s="29" t="s">
        <v>49</v>
      </c>
      <c r="F77" s="30">
        <v>45</v>
      </c>
      <c r="G77" s="30">
        <v>3.56</v>
      </c>
      <c r="H77" s="30">
        <v>0.45</v>
      </c>
      <c r="I77" s="30">
        <v>21.87</v>
      </c>
      <c r="J77" s="30">
        <v>105.75</v>
      </c>
      <c r="K77" s="34">
        <v>45728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5"/>
      <c r="B80" s="36"/>
      <c r="C80" s="37"/>
      <c r="D80" s="38" t="s">
        <v>35</v>
      </c>
      <c r="E80" s="39"/>
      <c r="F80" s="40">
        <f t="shared" ref="F80:J80" si="17">SUM(F71:F79)</f>
        <v>775</v>
      </c>
      <c r="G80" s="40">
        <f t="shared" si="17"/>
        <v>24.07</v>
      </c>
      <c r="H80" s="40">
        <f t="shared" si="17"/>
        <v>29.49</v>
      </c>
      <c r="I80" s="40">
        <f t="shared" si="17"/>
        <v>95.28</v>
      </c>
      <c r="J80" s="40">
        <f t="shared" si="17"/>
        <v>742.78</v>
      </c>
      <c r="K80" s="41"/>
      <c r="L80" s="42">
        <f>SUM(L71:L79)</f>
        <v>73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7">
        <f t="shared" ref="A81:B81" si="18">A63</f>
        <v>1</v>
      </c>
      <c r="B81" s="48">
        <f t="shared" si="18"/>
        <v>4</v>
      </c>
      <c r="C81" s="60" t="s">
        <v>50</v>
      </c>
      <c r="D81" s="61"/>
      <c r="E81" s="49"/>
      <c r="F81" s="50">
        <f t="shared" ref="F81:J81" si="19">F70+F80</f>
        <v>1320</v>
      </c>
      <c r="G81" s="50">
        <f t="shared" si="19"/>
        <v>38.71</v>
      </c>
      <c r="H81" s="50">
        <f t="shared" si="19"/>
        <v>44.09</v>
      </c>
      <c r="I81" s="50">
        <f t="shared" si="19"/>
        <v>170.76</v>
      </c>
      <c r="J81" s="50">
        <f t="shared" si="19"/>
        <v>1234.6300000000001</v>
      </c>
      <c r="K81" s="50"/>
      <c r="L81" s="51">
        <f>L70+L80</f>
        <v>146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23</v>
      </c>
      <c r="D82" s="20" t="s">
        <v>26</v>
      </c>
      <c r="E82" s="21" t="s">
        <v>79</v>
      </c>
      <c r="F82" s="22">
        <v>200</v>
      </c>
      <c r="G82" s="22">
        <v>10.98</v>
      </c>
      <c r="H82" s="22">
        <v>8.67</v>
      </c>
      <c r="I82" s="22">
        <v>56.97</v>
      </c>
      <c r="J82" s="22">
        <v>349.83</v>
      </c>
      <c r="K82" s="23">
        <v>272</v>
      </c>
      <c r="L82" s="24">
        <v>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80</v>
      </c>
      <c r="E83" s="29" t="s">
        <v>81</v>
      </c>
      <c r="F83" s="30">
        <v>20</v>
      </c>
      <c r="G83" s="30">
        <v>1.5</v>
      </c>
      <c r="H83" s="30">
        <v>0.04</v>
      </c>
      <c r="I83" s="30">
        <v>11.36</v>
      </c>
      <c r="J83" s="30">
        <v>51.8</v>
      </c>
      <c r="K83" s="31" t="s">
        <v>32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28</v>
      </c>
      <c r="E84" s="29" t="s">
        <v>46</v>
      </c>
      <c r="F84" s="30">
        <v>200</v>
      </c>
      <c r="G84" s="30">
        <v>0.2</v>
      </c>
      <c r="H84" s="30">
        <v>0</v>
      </c>
      <c r="I84" s="30">
        <v>6.43</v>
      </c>
      <c r="J84" s="30">
        <v>26.52</v>
      </c>
      <c r="K84" s="31" t="s">
        <v>47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30</v>
      </c>
      <c r="E85" s="29" t="s">
        <v>31</v>
      </c>
      <c r="F85" s="30">
        <v>15</v>
      </c>
      <c r="G85" s="30">
        <v>0.84</v>
      </c>
      <c r="H85" s="30">
        <v>0.17</v>
      </c>
      <c r="I85" s="30">
        <v>7.41</v>
      </c>
      <c r="J85" s="30">
        <v>34.49</v>
      </c>
      <c r="K85" s="31" t="s">
        <v>32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48</v>
      </c>
      <c r="E86" s="29" t="s">
        <v>49</v>
      </c>
      <c r="F86" s="30">
        <v>20</v>
      </c>
      <c r="G86" s="30">
        <v>1.58</v>
      </c>
      <c r="H86" s="30">
        <v>0.2</v>
      </c>
      <c r="I86" s="30">
        <v>9.7200000000000006</v>
      </c>
      <c r="J86" s="30">
        <v>47</v>
      </c>
      <c r="K86" s="34">
        <v>45728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28" t="s">
        <v>33</v>
      </c>
      <c r="E87" s="29" t="s">
        <v>34</v>
      </c>
      <c r="F87" s="30">
        <v>100</v>
      </c>
      <c r="G87" s="30">
        <v>0.4</v>
      </c>
      <c r="H87" s="30">
        <v>0.4</v>
      </c>
      <c r="I87" s="30">
        <v>9.8000000000000007</v>
      </c>
      <c r="J87" s="30">
        <v>44.4</v>
      </c>
      <c r="K87" s="31">
        <v>338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5"/>
      <c r="B89" s="36"/>
      <c r="C89" s="37"/>
      <c r="D89" s="38" t="s">
        <v>35</v>
      </c>
      <c r="E89" s="39"/>
      <c r="F89" s="40">
        <f t="shared" ref="F89:J89" si="20">SUM(F82:F88)</f>
        <v>555</v>
      </c>
      <c r="G89" s="40">
        <f t="shared" si="20"/>
        <v>15.5</v>
      </c>
      <c r="H89" s="40">
        <f t="shared" si="20"/>
        <v>9.4799999999999986</v>
      </c>
      <c r="I89" s="40">
        <f t="shared" si="20"/>
        <v>101.68999999999998</v>
      </c>
      <c r="J89" s="40">
        <f t="shared" si="20"/>
        <v>554.04</v>
      </c>
      <c r="K89" s="41"/>
      <c r="L89" s="42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3">
        <f t="shared" ref="A90:B90" si="21">A82</f>
        <v>1</v>
      </c>
      <c r="B90" s="44">
        <f t="shared" si="21"/>
        <v>5</v>
      </c>
      <c r="C90" s="45" t="s">
        <v>36</v>
      </c>
      <c r="D90" s="33" t="s">
        <v>37</v>
      </c>
      <c r="E90" s="29" t="s">
        <v>82</v>
      </c>
      <c r="F90" s="30">
        <v>60</v>
      </c>
      <c r="G90" s="30">
        <v>0.78</v>
      </c>
      <c r="H90" s="30">
        <v>0.06</v>
      </c>
      <c r="I90" s="30">
        <v>3.45</v>
      </c>
      <c r="J90" s="30">
        <v>17.46</v>
      </c>
      <c r="K90" s="31" t="s">
        <v>83</v>
      </c>
      <c r="L90" s="46">
        <v>73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 t="s">
        <v>39</v>
      </c>
      <c r="E91" s="29" t="s">
        <v>84</v>
      </c>
      <c r="F91" s="30">
        <v>250</v>
      </c>
      <c r="G91" s="30">
        <v>5.49</v>
      </c>
      <c r="H91" s="30">
        <v>5.27</v>
      </c>
      <c r="I91" s="30">
        <v>16.32</v>
      </c>
      <c r="J91" s="30">
        <v>134.68</v>
      </c>
      <c r="K91" s="31">
        <v>87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 t="s">
        <v>41</v>
      </c>
      <c r="E92" s="29" t="s">
        <v>85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86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 t="s">
        <v>59</v>
      </c>
      <c r="E93" s="29" t="s">
        <v>60</v>
      </c>
      <c r="F93" s="30">
        <v>200</v>
      </c>
      <c r="G93" s="30">
        <v>0.44</v>
      </c>
      <c r="H93" s="30">
        <v>0.02</v>
      </c>
      <c r="I93" s="30">
        <v>27.77</v>
      </c>
      <c r="J93" s="30">
        <v>113.01</v>
      </c>
      <c r="K93" s="31">
        <v>394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 t="s">
        <v>30</v>
      </c>
      <c r="E94" s="29" t="s">
        <v>31</v>
      </c>
      <c r="F94" s="30">
        <v>20</v>
      </c>
      <c r="G94" s="30">
        <v>1.1200000000000001</v>
      </c>
      <c r="H94" s="30">
        <v>0.22</v>
      </c>
      <c r="I94" s="30">
        <v>9.8800000000000008</v>
      </c>
      <c r="J94" s="30">
        <v>45.98</v>
      </c>
      <c r="K94" s="31" t="s">
        <v>32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48</v>
      </c>
      <c r="E95" s="29" t="s">
        <v>49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45728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24</v>
      </c>
      <c r="E96" s="29" t="s">
        <v>65</v>
      </c>
      <c r="F96" s="30">
        <v>10</v>
      </c>
      <c r="G96" s="30">
        <v>0.84</v>
      </c>
      <c r="H96" s="30">
        <v>1.1299999999999999</v>
      </c>
      <c r="I96" s="30">
        <v>6.97</v>
      </c>
      <c r="J96" s="30">
        <v>41.4</v>
      </c>
      <c r="K96" s="31" t="s">
        <v>32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5"/>
      <c r="B99" s="36"/>
      <c r="C99" s="37"/>
      <c r="D99" s="38" t="s">
        <v>35</v>
      </c>
      <c r="E99" s="39"/>
      <c r="F99" s="40">
        <f t="shared" ref="F99:J99" si="22">SUM(F90:F98)</f>
        <v>790</v>
      </c>
      <c r="G99" s="40">
        <f t="shared" si="22"/>
        <v>25.970000000000002</v>
      </c>
      <c r="H99" s="40">
        <f t="shared" si="22"/>
        <v>18.859999999999996</v>
      </c>
      <c r="I99" s="40">
        <f t="shared" si="22"/>
        <v>109.57</v>
      </c>
      <c r="J99" s="40">
        <f t="shared" si="22"/>
        <v>711.89</v>
      </c>
      <c r="K99" s="41"/>
      <c r="L99" s="42">
        <f>SUM(L90:L98)</f>
        <v>73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7">
        <f t="shared" ref="A100:B100" si="23">A82</f>
        <v>1</v>
      </c>
      <c r="B100" s="48">
        <f t="shared" si="23"/>
        <v>5</v>
      </c>
      <c r="C100" s="60" t="s">
        <v>50</v>
      </c>
      <c r="D100" s="61"/>
      <c r="E100" s="49"/>
      <c r="F100" s="50">
        <f t="shared" ref="F100:J100" si="24">F89+F99</f>
        <v>1345</v>
      </c>
      <c r="G100" s="50">
        <f t="shared" si="24"/>
        <v>41.47</v>
      </c>
      <c r="H100" s="50">
        <f t="shared" si="24"/>
        <v>28.339999999999996</v>
      </c>
      <c r="I100" s="50">
        <f t="shared" si="24"/>
        <v>211.26</v>
      </c>
      <c r="J100" s="50">
        <f t="shared" si="24"/>
        <v>1265.9299999999998</v>
      </c>
      <c r="K100" s="50"/>
      <c r="L100" s="51">
        <f>L89+L99</f>
        <v>146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23</v>
      </c>
      <c r="D101" s="20"/>
      <c r="E101" s="21" t="s">
        <v>87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26</v>
      </c>
      <c r="E102" s="29" t="s">
        <v>88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28</v>
      </c>
      <c r="E103" s="29" t="s">
        <v>29</v>
      </c>
      <c r="F103" s="30">
        <v>200</v>
      </c>
      <c r="G103" s="30">
        <v>5.33</v>
      </c>
      <c r="H103" s="30">
        <v>4.5199999999999996</v>
      </c>
      <c r="I103" s="30">
        <v>19.350000000000001</v>
      </c>
      <c r="J103" s="30">
        <v>139.37</v>
      </c>
      <c r="K103" s="31">
        <v>414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30</v>
      </c>
      <c r="E104" s="29" t="s">
        <v>31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32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48</v>
      </c>
      <c r="E105" s="29" t="s">
        <v>49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45728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33</v>
      </c>
      <c r="E106" s="29" t="s">
        <v>34</v>
      </c>
      <c r="F106" s="30">
        <v>100</v>
      </c>
      <c r="G106" s="30">
        <v>0.4</v>
      </c>
      <c r="H106" s="30">
        <v>0.4</v>
      </c>
      <c r="I106" s="30">
        <v>9.8000000000000007</v>
      </c>
      <c r="J106" s="30">
        <v>44.4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5"/>
      <c r="B108" s="36"/>
      <c r="C108" s="37"/>
      <c r="D108" s="38" t="s">
        <v>35</v>
      </c>
      <c r="E108" s="39"/>
      <c r="F108" s="40">
        <f t="shared" ref="F108:J108" si="25">SUM(F101:F107)</f>
        <v>535</v>
      </c>
      <c r="G108" s="40">
        <f t="shared" si="25"/>
        <v>21.409999999999997</v>
      </c>
      <c r="H108" s="40">
        <f t="shared" si="25"/>
        <v>19.46</v>
      </c>
      <c r="I108" s="40">
        <f t="shared" si="25"/>
        <v>80.149999999999991</v>
      </c>
      <c r="J108" s="40">
        <f t="shared" si="25"/>
        <v>581.28</v>
      </c>
      <c r="K108" s="41"/>
      <c r="L108" s="42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3">
        <f t="shared" ref="A109:B109" si="26">A101</f>
        <v>2</v>
      </c>
      <c r="B109" s="44">
        <f t="shared" si="26"/>
        <v>1</v>
      </c>
      <c r="C109" s="45" t="s">
        <v>36</v>
      </c>
      <c r="D109" s="33" t="s">
        <v>37</v>
      </c>
      <c r="E109" s="29" t="s">
        <v>38</v>
      </c>
      <c r="F109" s="30">
        <v>60</v>
      </c>
      <c r="G109" s="30">
        <v>1.2</v>
      </c>
      <c r="H109" s="30">
        <v>0</v>
      </c>
      <c r="I109" s="30">
        <v>6.6</v>
      </c>
      <c r="J109" s="30">
        <v>31.2</v>
      </c>
      <c r="K109" s="31" t="s">
        <v>32</v>
      </c>
      <c r="L109" s="46">
        <v>73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 t="s">
        <v>39</v>
      </c>
      <c r="E110" s="29" t="s">
        <v>40</v>
      </c>
      <c r="F110" s="30">
        <v>250</v>
      </c>
      <c r="G110" s="30">
        <v>1.74</v>
      </c>
      <c r="H110" s="30">
        <v>4.8899999999999997</v>
      </c>
      <c r="I110" s="30">
        <v>8.48</v>
      </c>
      <c r="J110" s="30">
        <v>84.85</v>
      </c>
      <c r="K110" s="31">
        <v>73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 t="s">
        <v>41</v>
      </c>
      <c r="E111" s="29" t="s">
        <v>89</v>
      </c>
      <c r="F111" s="30">
        <v>120</v>
      </c>
      <c r="G111" s="30">
        <v>15.93</v>
      </c>
      <c r="H111" s="30">
        <v>9.73</v>
      </c>
      <c r="I111" s="30">
        <v>10.77</v>
      </c>
      <c r="J111" s="30">
        <v>194.37</v>
      </c>
      <c r="K111" s="31">
        <v>325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 t="s">
        <v>44</v>
      </c>
      <c r="E112" s="29" t="s">
        <v>45</v>
      </c>
      <c r="F112" s="30">
        <v>200</v>
      </c>
      <c r="G112" s="30">
        <v>7.36</v>
      </c>
      <c r="H112" s="30">
        <v>6.02</v>
      </c>
      <c r="I112" s="30">
        <v>35.26</v>
      </c>
      <c r="J112" s="30">
        <v>224.64</v>
      </c>
      <c r="K112" s="31">
        <v>309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 t="s">
        <v>28</v>
      </c>
      <c r="E113" s="29" t="s">
        <v>53</v>
      </c>
      <c r="F113" s="30">
        <v>200</v>
      </c>
      <c r="G113" s="30">
        <v>0.26</v>
      </c>
      <c r="H113" s="30">
        <v>0.01</v>
      </c>
      <c r="I113" s="30">
        <v>6.64</v>
      </c>
      <c r="J113" s="30">
        <v>27.66</v>
      </c>
      <c r="K113" s="31" t="s">
        <v>54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 t="s">
        <v>30</v>
      </c>
      <c r="E114" s="29" t="s">
        <v>31</v>
      </c>
      <c r="F114" s="30">
        <v>25</v>
      </c>
      <c r="G114" s="30">
        <v>1.4</v>
      </c>
      <c r="H114" s="30">
        <v>0.28000000000000003</v>
      </c>
      <c r="I114" s="30">
        <v>12.35</v>
      </c>
      <c r="J114" s="30">
        <v>57.48</v>
      </c>
      <c r="K114" s="31" t="s">
        <v>32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33" t="s">
        <v>48</v>
      </c>
      <c r="E115" s="29" t="s">
        <v>49</v>
      </c>
      <c r="F115" s="30">
        <v>40</v>
      </c>
      <c r="G115" s="30">
        <v>3.16</v>
      </c>
      <c r="H115" s="30">
        <v>0.4</v>
      </c>
      <c r="I115" s="30">
        <v>19.440000000000001</v>
      </c>
      <c r="J115" s="30">
        <v>94</v>
      </c>
      <c r="K115" s="34">
        <v>45728</v>
      </c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5"/>
      <c r="B118" s="36"/>
      <c r="C118" s="37"/>
      <c r="D118" s="38" t="s">
        <v>35</v>
      </c>
      <c r="E118" s="39"/>
      <c r="F118" s="40">
        <f t="shared" ref="F118:J118" si="27">SUM(F109:F117)</f>
        <v>895</v>
      </c>
      <c r="G118" s="40">
        <f t="shared" si="27"/>
        <v>31.05</v>
      </c>
      <c r="H118" s="40">
        <f t="shared" si="27"/>
        <v>21.330000000000002</v>
      </c>
      <c r="I118" s="40">
        <f t="shared" si="27"/>
        <v>99.539999999999992</v>
      </c>
      <c r="J118" s="40">
        <f t="shared" si="27"/>
        <v>714.19999999999993</v>
      </c>
      <c r="K118" s="41"/>
      <c r="L118" s="42">
        <f>SUM(L109:L117)</f>
        <v>73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7">
        <f t="shared" ref="A119:B119" si="28">A101</f>
        <v>2</v>
      </c>
      <c r="B119" s="48">
        <f t="shared" si="28"/>
        <v>1</v>
      </c>
      <c r="C119" s="60" t="s">
        <v>50</v>
      </c>
      <c r="D119" s="61"/>
      <c r="E119" s="49"/>
      <c r="F119" s="50">
        <f t="shared" ref="F119:J119" si="29">F108+F118</f>
        <v>1430</v>
      </c>
      <c r="G119" s="50">
        <f t="shared" si="29"/>
        <v>52.459999999999994</v>
      </c>
      <c r="H119" s="50">
        <f t="shared" si="29"/>
        <v>40.790000000000006</v>
      </c>
      <c r="I119" s="50">
        <f t="shared" si="29"/>
        <v>179.69</v>
      </c>
      <c r="J119" s="50">
        <f t="shared" si="29"/>
        <v>1295.48</v>
      </c>
      <c r="K119" s="50"/>
      <c r="L119" s="51">
        <f>L108+L118</f>
        <v>146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2">
        <v>2</v>
      </c>
      <c r="B120" s="26">
        <v>2</v>
      </c>
      <c r="C120" s="19" t="s">
        <v>23</v>
      </c>
      <c r="D120" s="20" t="s">
        <v>41</v>
      </c>
      <c r="E120" s="21" t="s">
        <v>90</v>
      </c>
      <c r="F120" s="22">
        <v>240</v>
      </c>
      <c r="G120" s="22">
        <v>20.95</v>
      </c>
      <c r="H120" s="22">
        <v>15.02</v>
      </c>
      <c r="I120" s="22">
        <v>47.89</v>
      </c>
      <c r="J120" s="22">
        <v>410.54</v>
      </c>
      <c r="K120" s="55">
        <v>45812</v>
      </c>
      <c r="L120" s="24">
        <v>73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2"/>
      <c r="B121" s="26"/>
      <c r="C121" s="27"/>
      <c r="D121" s="28" t="s">
        <v>28</v>
      </c>
      <c r="E121" s="29" t="s">
        <v>46</v>
      </c>
      <c r="F121" s="30">
        <v>200</v>
      </c>
      <c r="G121" s="30">
        <v>0.2</v>
      </c>
      <c r="H121" s="30">
        <v>0</v>
      </c>
      <c r="I121" s="30">
        <v>6.43</v>
      </c>
      <c r="J121" s="30">
        <v>26.52</v>
      </c>
      <c r="K121" s="31" t="s">
        <v>47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2"/>
      <c r="B122" s="26"/>
      <c r="C122" s="27"/>
      <c r="D122" s="33" t="s">
        <v>48</v>
      </c>
      <c r="E122" s="29" t="s">
        <v>49</v>
      </c>
      <c r="F122" s="30">
        <v>40</v>
      </c>
      <c r="G122" s="30">
        <v>3.16</v>
      </c>
      <c r="H122" s="30">
        <v>0.4</v>
      </c>
      <c r="I122" s="30">
        <v>19.440000000000001</v>
      </c>
      <c r="J122" s="30">
        <v>94</v>
      </c>
      <c r="K122" s="34">
        <v>45728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2"/>
      <c r="B123" s="26"/>
      <c r="C123" s="27"/>
      <c r="D123" s="33" t="s">
        <v>24</v>
      </c>
      <c r="E123" s="29" t="s">
        <v>65</v>
      </c>
      <c r="F123" s="30">
        <v>20</v>
      </c>
      <c r="G123" s="30">
        <v>1.68</v>
      </c>
      <c r="H123" s="30">
        <v>2.2599999999999998</v>
      </c>
      <c r="I123" s="30">
        <v>13.94</v>
      </c>
      <c r="J123" s="30">
        <v>82.8</v>
      </c>
      <c r="K123" s="31" t="s">
        <v>32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2"/>
      <c r="B124" s="26"/>
      <c r="C124" s="27"/>
      <c r="D124" s="33"/>
      <c r="E124" s="29"/>
      <c r="F124" s="30"/>
      <c r="G124" s="30"/>
      <c r="H124" s="30"/>
      <c r="I124" s="30"/>
      <c r="J124" s="30"/>
      <c r="K124" s="31"/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2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3"/>
      <c r="B127" s="36"/>
      <c r="C127" s="37"/>
      <c r="D127" s="38" t="s">
        <v>35</v>
      </c>
      <c r="E127" s="39"/>
      <c r="F127" s="40">
        <f t="shared" ref="F127:J127" si="30">SUM(F120:F126)</f>
        <v>500</v>
      </c>
      <c r="G127" s="40">
        <f t="shared" si="30"/>
        <v>25.99</v>
      </c>
      <c r="H127" s="40">
        <f t="shared" si="30"/>
        <v>17.68</v>
      </c>
      <c r="I127" s="40">
        <f t="shared" si="30"/>
        <v>87.7</v>
      </c>
      <c r="J127" s="40">
        <f t="shared" si="30"/>
        <v>613.8599999999999</v>
      </c>
      <c r="K127" s="41"/>
      <c r="L127" s="42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4">
        <f t="shared" ref="A128:B128" si="31">A120</f>
        <v>2</v>
      </c>
      <c r="B128" s="44">
        <f t="shared" si="31"/>
        <v>2</v>
      </c>
      <c r="C128" s="45" t="s">
        <v>36</v>
      </c>
      <c r="D128" s="33" t="s">
        <v>37</v>
      </c>
      <c r="E128" s="29" t="s">
        <v>91</v>
      </c>
      <c r="F128" s="30">
        <v>60</v>
      </c>
      <c r="G128" s="30">
        <v>0.84</v>
      </c>
      <c r="H128" s="30">
        <v>3.61</v>
      </c>
      <c r="I128" s="30">
        <v>4.96</v>
      </c>
      <c r="J128" s="30">
        <v>55.68</v>
      </c>
      <c r="K128" s="31">
        <v>52</v>
      </c>
      <c r="L128" s="46">
        <v>73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2"/>
      <c r="B129" s="26"/>
      <c r="C129" s="27"/>
      <c r="D129" s="33" t="s">
        <v>39</v>
      </c>
      <c r="E129" s="29" t="s">
        <v>92</v>
      </c>
      <c r="F129" s="30">
        <v>200</v>
      </c>
      <c r="G129" s="30">
        <v>1.68</v>
      </c>
      <c r="H129" s="30">
        <v>4.09</v>
      </c>
      <c r="I129" s="30">
        <v>13.27</v>
      </c>
      <c r="J129" s="30">
        <v>96.64</v>
      </c>
      <c r="K129" s="31">
        <v>82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2"/>
      <c r="B130" s="26"/>
      <c r="C130" s="27"/>
      <c r="D130" s="33" t="s">
        <v>41</v>
      </c>
      <c r="E130" s="29" t="s">
        <v>93</v>
      </c>
      <c r="F130" s="30">
        <v>250</v>
      </c>
      <c r="G130" s="30">
        <v>14.46</v>
      </c>
      <c r="H130" s="30">
        <v>14.53</v>
      </c>
      <c r="I130" s="30">
        <v>25.13</v>
      </c>
      <c r="J130" s="30">
        <v>289.07</v>
      </c>
      <c r="K130" s="31">
        <v>296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2"/>
      <c r="B131" s="26"/>
      <c r="C131" s="27"/>
      <c r="D131" s="33" t="s">
        <v>59</v>
      </c>
      <c r="E131" s="29" t="s">
        <v>78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2"/>
      <c r="B132" s="26"/>
      <c r="C132" s="27"/>
      <c r="D132" s="33" t="s">
        <v>30</v>
      </c>
      <c r="E132" s="29" t="s">
        <v>31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32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2"/>
      <c r="B133" s="26"/>
      <c r="C133" s="27"/>
      <c r="D133" s="33" t="s">
        <v>48</v>
      </c>
      <c r="E133" s="29" t="s">
        <v>49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45728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2"/>
      <c r="B134" s="26"/>
      <c r="C134" s="27"/>
      <c r="D134" s="33"/>
      <c r="E134" s="29"/>
      <c r="F134" s="30"/>
      <c r="G134" s="30"/>
      <c r="H134" s="30"/>
      <c r="I134" s="30"/>
      <c r="J134" s="30"/>
      <c r="K134" s="31"/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2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3"/>
      <c r="B137" s="36"/>
      <c r="C137" s="37"/>
      <c r="D137" s="38" t="s">
        <v>35</v>
      </c>
      <c r="E137" s="39"/>
      <c r="F137" s="40">
        <f t="shared" ref="F137:J137" si="32">SUM(F128:F136)</f>
        <v>785</v>
      </c>
      <c r="G137" s="40">
        <f t="shared" si="32"/>
        <v>22.22</v>
      </c>
      <c r="H137" s="40">
        <f t="shared" si="32"/>
        <v>23.009999999999994</v>
      </c>
      <c r="I137" s="40">
        <f t="shared" si="32"/>
        <v>104.81</v>
      </c>
      <c r="J137" s="40">
        <f t="shared" si="32"/>
        <v>715.15</v>
      </c>
      <c r="K137" s="41"/>
      <c r="L137" s="42">
        <f>SUM(L128:L136)</f>
        <v>73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4">
        <f t="shared" ref="A138:B138" si="33">A120</f>
        <v>2</v>
      </c>
      <c r="B138" s="54">
        <f t="shared" si="33"/>
        <v>2</v>
      </c>
      <c r="C138" s="60" t="s">
        <v>50</v>
      </c>
      <c r="D138" s="61"/>
      <c r="E138" s="49"/>
      <c r="F138" s="50">
        <f t="shared" ref="F138:J138" si="34">F127+F137</f>
        <v>1285</v>
      </c>
      <c r="G138" s="50">
        <f t="shared" si="34"/>
        <v>48.209999999999994</v>
      </c>
      <c r="H138" s="50">
        <f t="shared" si="34"/>
        <v>40.69</v>
      </c>
      <c r="I138" s="50">
        <f t="shared" si="34"/>
        <v>192.51</v>
      </c>
      <c r="J138" s="50">
        <f t="shared" si="34"/>
        <v>1329.0099999999998</v>
      </c>
      <c r="K138" s="50"/>
      <c r="L138" s="51">
        <f>L127+L137</f>
        <v>146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23</v>
      </c>
      <c r="D139" s="20" t="s">
        <v>63</v>
      </c>
      <c r="E139" s="21" t="s">
        <v>94</v>
      </c>
      <c r="F139" s="22">
        <v>15</v>
      </c>
      <c r="G139" s="22">
        <v>3.48</v>
      </c>
      <c r="H139" s="22">
        <v>4.45</v>
      </c>
      <c r="I139" s="22">
        <v>0</v>
      </c>
      <c r="J139" s="22">
        <v>54</v>
      </c>
      <c r="K139" s="23">
        <v>15</v>
      </c>
      <c r="L139" s="24">
        <v>73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26</v>
      </c>
      <c r="E140" s="29" t="s">
        <v>72</v>
      </c>
      <c r="F140" s="30">
        <v>150</v>
      </c>
      <c r="G140" s="30">
        <v>5.66</v>
      </c>
      <c r="H140" s="30">
        <v>9.0500000000000007</v>
      </c>
      <c r="I140" s="30">
        <v>19.399999999999999</v>
      </c>
      <c r="J140" s="30">
        <v>181.7</v>
      </c>
      <c r="K140" s="31">
        <v>175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28</v>
      </c>
      <c r="E141" s="29" t="s">
        <v>95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96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30</v>
      </c>
      <c r="E142" s="29" t="s">
        <v>31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32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48</v>
      </c>
      <c r="E143" s="29" t="s">
        <v>49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45728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28" t="s">
        <v>63</v>
      </c>
      <c r="E144" s="29" t="s">
        <v>97</v>
      </c>
      <c r="F144" s="30">
        <v>200</v>
      </c>
      <c r="G144" s="30">
        <v>5.8</v>
      </c>
      <c r="H144" s="30">
        <v>5</v>
      </c>
      <c r="I144" s="30">
        <v>9.6</v>
      </c>
      <c r="J144" s="30">
        <v>106.6</v>
      </c>
      <c r="K144" s="31">
        <v>385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5"/>
      <c r="B146" s="36"/>
      <c r="C146" s="37"/>
      <c r="D146" s="38" t="s">
        <v>35</v>
      </c>
      <c r="E146" s="39"/>
      <c r="F146" s="40">
        <f t="shared" ref="F146:J146" si="35">SUM(F139:F145)</f>
        <v>610</v>
      </c>
      <c r="G146" s="40">
        <f t="shared" si="35"/>
        <v>18.52</v>
      </c>
      <c r="H146" s="40">
        <f t="shared" si="35"/>
        <v>19.04</v>
      </c>
      <c r="I146" s="40">
        <f t="shared" si="35"/>
        <v>62.68</v>
      </c>
      <c r="J146" s="40">
        <f t="shared" si="35"/>
        <v>496.14</v>
      </c>
      <c r="K146" s="41"/>
      <c r="L146" s="42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3">
        <f t="shared" ref="A147:B147" si="36">A139</f>
        <v>2</v>
      </c>
      <c r="B147" s="44">
        <f t="shared" si="36"/>
        <v>3</v>
      </c>
      <c r="C147" s="45" t="s">
        <v>36</v>
      </c>
      <c r="D147" s="33" t="s">
        <v>37</v>
      </c>
      <c r="E147" s="29" t="s">
        <v>66</v>
      </c>
      <c r="F147" s="30">
        <v>60</v>
      </c>
      <c r="G147" s="30">
        <v>0.84</v>
      </c>
      <c r="H147" s="30">
        <v>6.02</v>
      </c>
      <c r="I147" s="30">
        <v>4.37</v>
      </c>
      <c r="J147" s="30">
        <v>75.08</v>
      </c>
      <c r="K147" s="31">
        <v>67</v>
      </c>
      <c r="L147" s="46">
        <v>73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 t="s">
        <v>39</v>
      </c>
      <c r="E148" s="29" t="s">
        <v>84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 t="s">
        <v>41</v>
      </c>
      <c r="E149" s="29" t="s">
        <v>98</v>
      </c>
      <c r="F149" s="30">
        <v>100</v>
      </c>
      <c r="G149" s="30">
        <v>12.64</v>
      </c>
      <c r="H149" s="30">
        <v>10.25</v>
      </c>
      <c r="I149" s="30">
        <v>6.47</v>
      </c>
      <c r="J149" s="30">
        <v>168.73</v>
      </c>
      <c r="K149" s="31">
        <v>106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 t="s">
        <v>44</v>
      </c>
      <c r="E150" s="29" t="s">
        <v>99</v>
      </c>
      <c r="F150" s="30">
        <v>150</v>
      </c>
      <c r="G150" s="30">
        <v>4.46</v>
      </c>
      <c r="H150" s="30">
        <v>4.34</v>
      </c>
      <c r="I150" s="30">
        <v>31.68</v>
      </c>
      <c r="J150" s="30">
        <v>183.62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 t="s">
        <v>59</v>
      </c>
      <c r="E151" s="29" t="s">
        <v>60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 t="s">
        <v>30</v>
      </c>
      <c r="E152" s="29" t="s">
        <v>31</v>
      </c>
      <c r="F152" s="30">
        <v>20</v>
      </c>
      <c r="G152" s="30">
        <v>1.1200000000000001</v>
      </c>
      <c r="H152" s="30">
        <v>0.22</v>
      </c>
      <c r="I152" s="30">
        <v>9.8800000000000008</v>
      </c>
      <c r="J152" s="30">
        <v>45.98</v>
      </c>
      <c r="K152" s="31" t="s">
        <v>32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 t="s">
        <v>48</v>
      </c>
      <c r="E153" s="29" t="s">
        <v>49</v>
      </c>
      <c r="F153" s="30">
        <v>35</v>
      </c>
      <c r="G153" s="30">
        <v>2.77</v>
      </c>
      <c r="H153" s="30">
        <v>0.35</v>
      </c>
      <c r="I153" s="30">
        <v>17.010000000000002</v>
      </c>
      <c r="J153" s="30">
        <v>82.25</v>
      </c>
      <c r="K153" s="34">
        <v>45728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5"/>
      <c r="B156" s="36"/>
      <c r="C156" s="37"/>
      <c r="D156" s="38" t="s">
        <v>35</v>
      </c>
      <c r="E156" s="39"/>
      <c r="F156" s="40">
        <f t="shared" ref="F156:J156" si="37">SUM(F147:F155)</f>
        <v>765</v>
      </c>
      <c r="G156" s="40">
        <f t="shared" si="37"/>
        <v>26.660000000000004</v>
      </c>
      <c r="H156" s="40">
        <f t="shared" si="37"/>
        <v>25.419999999999998</v>
      </c>
      <c r="I156" s="40">
        <f t="shared" si="37"/>
        <v>110.24</v>
      </c>
      <c r="J156" s="40">
        <f t="shared" si="37"/>
        <v>776.41</v>
      </c>
      <c r="K156" s="41"/>
      <c r="L156" s="42">
        <f>SUM(L147:L155)</f>
        <v>73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7">
        <f t="shared" ref="A157:B157" si="38">A139</f>
        <v>2</v>
      </c>
      <c r="B157" s="48">
        <f t="shared" si="38"/>
        <v>3</v>
      </c>
      <c r="C157" s="60" t="s">
        <v>50</v>
      </c>
      <c r="D157" s="61"/>
      <c r="E157" s="49"/>
      <c r="F157" s="50">
        <f t="shared" ref="F157:J157" si="39">F146+F156</f>
        <v>1375</v>
      </c>
      <c r="G157" s="50">
        <f t="shared" si="39"/>
        <v>45.180000000000007</v>
      </c>
      <c r="H157" s="50">
        <f t="shared" si="39"/>
        <v>44.459999999999994</v>
      </c>
      <c r="I157" s="50">
        <f t="shared" si="39"/>
        <v>172.92</v>
      </c>
      <c r="J157" s="50">
        <f t="shared" si="39"/>
        <v>1272.55</v>
      </c>
      <c r="K157" s="50"/>
      <c r="L157" s="51">
        <f>L146+L156</f>
        <v>146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23</v>
      </c>
      <c r="D158" s="20" t="s">
        <v>41</v>
      </c>
      <c r="E158" s="21" t="s">
        <v>100</v>
      </c>
      <c r="F158" s="22">
        <v>100</v>
      </c>
      <c r="G158" s="22">
        <v>10.83</v>
      </c>
      <c r="H158" s="22">
        <v>11.97</v>
      </c>
      <c r="I158" s="22">
        <v>4.17</v>
      </c>
      <c r="J158" s="22">
        <v>167.71</v>
      </c>
      <c r="K158" s="23">
        <v>260</v>
      </c>
      <c r="L158" s="24">
        <v>73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44</v>
      </c>
      <c r="E159" s="29" t="s">
        <v>45</v>
      </c>
      <c r="F159" s="30">
        <v>150</v>
      </c>
      <c r="G159" s="30">
        <v>5.52</v>
      </c>
      <c r="H159" s="30">
        <v>4.5199999999999996</v>
      </c>
      <c r="I159" s="30">
        <v>26.45</v>
      </c>
      <c r="J159" s="30">
        <v>168.48</v>
      </c>
      <c r="K159" s="31">
        <v>309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28</v>
      </c>
      <c r="E160" s="29" t="s">
        <v>46</v>
      </c>
      <c r="F160" s="30">
        <v>200</v>
      </c>
      <c r="G160" s="30">
        <v>0.2</v>
      </c>
      <c r="H160" s="30">
        <v>0</v>
      </c>
      <c r="I160" s="30">
        <v>6.43</v>
      </c>
      <c r="J160" s="30">
        <v>26.52</v>
      </c>
      <c r="K160" s="31" t="s">
        <v>47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30</v>
      </c>
      <c r="E161" s="29" t="s">
        <v>31</v>
      </c>
      <c r="F161" s="30">
        <v>20</v>
      </c>
      <c r="G161" s="30">
        <v>1.1200000000000001</v>
      </c>
      <c r="H161" s="30">
        <v>0.22</v>
      </c>
      <c r="I161" s="30">
        <v>9.8800000000000008</v>
      </c>
      <c r="J161" s="30">
        <v>45.98</v>
      </c>
      <c r="K161" s="31" t="s">
        <v>32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48</v>
      </c>
      <c r="E162" s="29" t="s">
        <v>49</v>
      </c>
      <c r="F162" s="30">
        <v>30</v>
      </c>
      <c r="G162" s="30">
        <v>2.37</v>
      </c>
      <c r="H162" s="30">
        <v>0.3</v>
      </c>
      <c r="I162" s="30">
        <v>14.58</v>
      </c>
      <c r="J162" s="30">
        <v>70.5</v>
      </c>
      <c r="K162" s="34">
        <v>45728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5"/>
      <c r="B165" s="36"/>
      <c r="C165" s="37"/>
      <c r="D165" s="38" t="s">
        <v>35</v>
      </c>
      <c r="E165" s="39"/>
      <c r="F165" s="40">
        <f t="shared" ref="F165:J165" si="40">SUM(F158:F164)</f>
        <v>500</v>
      </c>
      <c r="G165" s="40">
        <f t="shared" si="40"/>
        <v>20.040000000000003</v>
      </c>
      <c r="H165" s="40">
        <f t="shared" si="40"/>
        <v>17.010000000000002</v>
      </c>
      <c r="I165" s="40">
        <f t="shared" si="40"/>
        <v>61.51</v>
      </c>
      <c r="J165" s="40">
        <f t="shared" si="40"/>
        <v>479.19</v>
      </c>
      <c r="K165" s="41"/>
      <c r="L165" s="42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3">
        <f t="shared" ref="A166:B166" si="41">A158</f>
        <v>2</v>
      </c>
      <c r="B166" s="44">
        <f t="shared" si="41"/>
        <v>4</v>
      </c>
      <c r="C166" s="45" t="s">
        <v>36</v>
      </c>
      <c r="D166" s="33" t="s">
        <v>37</v>
      </c>
      <c r="E166" s="29" t="s">
        <v>55</v>
      </c>
      <c r="F166" s="30">
        <v>60</v>
      </c>
      <c r="G166" s="30">
        <v>1.02</v>
      </c>
      <c r="H166" s="30">
        <v>4.25</v>
      </c>
      <c r="I166" s="30">
        <v>1.69</v>
      </c>
      <c r="J166" s="30">
        <v>49.1</v>
      </c>
      <c r="K166" s="31" t="s">
        <v>32</v>
      </c>
      <c r="L166" s="46">
        <v>73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 t="s">
        <v>39</v>
      </c>
      <c r="E167" s="29" t="s">
        <v>101</v>
      </c>
      <c r="F167" s="30">
        <v>200</v>
      </c>
      <c r="G167" s="30">
        <v>1.27</v>
      </c>
      <c r="H167" s="30">
        <v>3.99</v>
      </c>
      <c r="I167" s="30">
        <v>7.32</v>
      </c>
      <c r="J167" s="30">
        <v>70.260000000000005</v>
      </c>
      <c r="K167" s="31">
        <v>99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41</v>
      </c>
      <c r="E168" s="29" t="s">
        <v>102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44</v>
      </c>
      <c r="E169" s="29" t="s">
        <v>58</v>
      </c>
      <c r="F169" s="30">
        <v>160</v>
      </c>
      <c r="G169" s="30">
        <v>3.27</v>
      </c>
      <c r="H169" s="30">
        <v>5.12</v>
      </c>
      <c r="I169" s="30">
        <v>21.8</v>
      </c>
      <c r="J169" s="30">
        <v>146.38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59</v>
      </c>
      <c r="E170" s="29" t="s">
        <v>103</v>
      </c>
      <c r="F170" s="30">
        <v>180</v>
      </c>
      <c r="G170" s="30">
        <v>0.9</v>
      </c>
      <c r="H170" s="30">
        <v>0</v>
      </c>
      <c r="I170" s="30">
        <v>22.86</v>
      </c>
      <c r="J170" s="30">
        <v>95.04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30</v>
      </c>
      <c r="E171" s="29" t="s">
        <v>31</v>
      </c>
      <c r="F171" s="30">
        <v>25</v>
      </c>
      <c r="G171" s="30">
        <v>1.4</v>
      </c>
      <c r="H171" s="30">
        <v>0.28000000000000003</v>
      </c>
      <c r="I171" s="30">
        <v>12.35</v>
      </c>
      <c r="J171" s="30">
        <v>57.48</v>
      </c>
      <c r="K171" s="31" t="s">
        <v>32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48</v>
      </c>
      <c r="E172" s="29" t="s">
        <v>49</v>
      </c>
      <c r="F172" s="30">
        <v>30</v>
      </c>
      <c r="G172" s="30">
        <v>2.37</v>
      </c>
      <c r="H172" s="30">
        <v>0.3</v>
      </c>
      <c r="I172" s="30">
        <v>14.58</v>
      </c>
      <c r="J172" s="30">
        <v>70.5</v>
      </c>
      <c r="K172" s="34">
        <v>45728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5"/>
      <c r="B175" s="36"/>
      <c r="C175" s="37"/>
      <c r="D175" s="38" t="s">
        <v>35</v>
      </c>
      <c r="E175" s="39"/>
      <c r="F175" s="40">
        <f t="shared" ref="F175:J175" si="42">SUM(F166:F174)</f>
        <v>745</v>
      </c>
      <c r="G175" s="40">
        <f t="shared" si="42"/>
        <v>26.569999999999997</v>
      </c>
      <c r="H175" s="40">
        <f t="shared" si="42"/>
        <v>24.700000000000003</v>
      </c>
      <c r="I175" s="40">
        <f t="shared" si="42"/>
        <v>95.749999999999986</v>
      </c>
      <c r="J175" s="40">
        <f t="shared" si="42"/>
        <v>711.52</v>
      </c>
      <c r="K175" s="41"/>
      <c r="L175" s="42">
        <f>SUM(L166:L174)</f>
        <v>73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7">
        <f t="shared" ref="A176:B176" si="43">A158</f>
        <v>2</v>
      </c>
      <c r="B176" s="48">
        <f t="shared" si="43"/>
        <v>4</v>
      </c>
      <c r="C176" s="60" t="s">
        <v>50</v>
      </c>
      <c r="D176" s="61"/>
      <c r="E176" s="49"/>
      <c r="F176" s="50">
        <f t="shared" ref="F176:J176" si="44">F165+F175</f>
        <v>1245</v>
      </c>
      <c r="G176" s="50">
        <f t="shared" si="44"/>
        <v>46.61</v>
      </c>
      <c r="H176" s="50">
        <f t="shared" si="44"/>
        <v>41.710000000000008</v>
      </c>
      <c r="I176" s="50">
        <f t="shared" si="44"/>
        <v>157.26</v>
      </c>
      <c r="J176" s="50">
        <f t="shared" si="44"/>
        <v>1190.71</v>
      </c>
      <c r="K176" s="50"/>
      <c r="L176" s="51">
        <f>L165+L175</f>
        <v>146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23</v>
      </c>
      <c r="D177" s="20" t="s">
        <v>41</v>
      </c>
      <c r="E177" s="21" t="s">
        <v>104</v>
      </c>
      <c r="F177" s="22">
        <v>100</v>
      </c>
      <c r="G177" s="22">
        <v>15.88</v>
      </c>
      <c r="H177" s="22">
        <v>4.54</v>
      </c>
      <c r="I177" s="22">
        <v>3.21</v>
      </c>
      <c r="J177" s="22">
        <v>117.22</v>
      </c>
      <c r="K177" s="23">
        <v>263</v>
      </c>
      <c r="L177" s="24">
        <v>73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44</v>
      </c>
      <c r="E178" s="29" t="s">
        <v>69</v>
      </c>
      <c r="F178" s="30">
        <v>180</v>
      </c>
      <c r="G178" s="30">
        <v>4.38</v>
      </c>
      <c r="H178" s="30">
        <v>6.45</v>
      </c>
      <c r="I178" s="30">
        <v>44.02</v>
      </c>
      <c r="J178" s="30">
        <v>251.64</v>
      </c>
      <c r="K178" s="31">
        <v>304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28</v>
      </c>
      <c r="E179" s="29" t="s">
        <v>53</v>
      </c>
      <c r="F179" s="30">
        <v>200</v>
      </c>
      <c r="G179" s="30">
        <v>0.26</v>
      </c>
      <c r="H179" s="30">
        <v>0.01</v>
      </c>
      <c r="I179" s="30">
        <v>6.64</v>
      </c>
      <c r="J179" s="30">
        <v>27.66</v>
      </c>
      <c r="K179" s="31" t="s">
        <v>54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30</v>
      </c>
      <c r="E180" s="29" t="s">
        <v>31</v>
      </c>
      <c r="F180" s="30">
        <v>15</v>
      </c>
      <c r="G180" s="30">
        <v>0.84</v>
      </c>
      <c r="H180" s="30">
        <v>0.17</v>
      </c>
      <c r="I180" s="30">
        <v>7.41</v>
      </c>
      <c r="J180" s="30">
        <v>34.49</v>
      </c>
      <c r="K180" s="31" t="s">
        <v>32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33" t="s">
        <v>48</v>
      </c>
      <c r="E181" s="29" t="s">
        <v>49</v>
      </c>
      <c r="F181" s="30">
        <v>30</v>
      </c>
      <c r="G181" s="30">
        <v>2.37</v>
      </c>
      <c r="H181" s="30">
        <v>0.3</v>
      </c>
      <c r="I181" s="30">
        <v>14.58</v>
      </c>
      <c r="J181" s="30">
        <v>70.5</v>
      </c>
      <c r="K181" s="34">
        <v>45728</v>
      </c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5"/>
      <c r="B184" s="36"/>
      <c r="C184" s="37"/>
      <c r="D184" s="38" t="s">
        <v>35</v>
      </c>
      <c r="E184" s="39"/>
      <c r="F184" s="40">
        <f t="shared" ref="F184:J184" si="45">SUM(F177:F183)</f>
        <v>525</v>
      </c>
      <c r="G184" s="40">
        <f t="shared" si="45"/>
        <v>23.730000000000004</v>
      </c>
      <c r="H184" s="40">
        <f t="shared" si="45"/>
        <v>11.47</v>
      </c>
      <c r="I184" s="40">
        <f t="shared" si="45"/>
        <v>75.86</v>
      </c>
      <c r="J184" s="40">
        <f t="shared" si="45"/>
        <v>501.51000000000005</v>
      </c>
      <c r="K184" s="41"/>
      <c r="L184" s="42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3">
        <f t="shared" ref="A185:B185" si="46">A177</f>
        <v>2</v>
      </c>
      <c r="B185" s="44">
        <f t="shared" si="46"/>
        <v>5</v>
      </c>
      <c r="C185" s="45" t="s">
        <v>36</v>
      </c>
      <c r="D185" s="33" t="s">
        <v>37</v>
      </c>
      <c r="E185" s="29" t="s">
        <v>74</v>
      </c>
      <c r="F185" s="30">
        <v>60</v>
      </c>
      <c r="G185" s="30">
        <v>1.28</v>
      </c>
      <c r="H185" s="30">
        <v>4.3</v>
      </c>
      <c r="I185" s="30">
        <v>4.47</v>
      </c>
      <c r="J185" s="30">
        <v>61.7</v>
      </c>
      <c r="K185" s="31">
        <v>50</v>
      </c>
      <c r="L185" s="46">
        <v>73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 t="s">
        <v>39</v>
      </c>
      <c r="E186" s="29" t="s">
        <v>75</v>
      </c>
      <c r="F186" s="30">
        <v>200</v>
      </c>
      <c r="G186" s="30">
        <v>1.45</v>
      </c>
      <c r="H186" s="30">
        <v>3.93</v>
      </c>
      <c r="I186" s="30">
        <v>10.19</v>
      </c>
      <c r="J186" s="30">
        <v>81.94</v>
      </c>
      <c r="K186" s="31">
        <v>63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 t="s">
        <v>41</v>
      </c>
      <c r="E187" s="29" t="s">
        <v>76</v>
      </c>
      <c r="F187" s="30">
        <v>100</v>
      </c>
      <c r="G187" s="30">
        <v>12.08</v>
      </c>
      <c r="H187" s="30">
        <v>15.58</v>
      </c>
      <c r="I187" s="30">
        <v>3.59</v>
      </c>
      <c r="J187" s="30">
        <v>202.9</v>
      </c>
      <c r="K187" s="31">
        <v>313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 t="s">
        <v>44</v>
      </c>
      <c r="E188" s="29" t="s">
        <v>77</v>
      </c>
      <c r="F188" s="30">
        <v>150</v>
      </c>
      <c r="G188" s="30">
        <v>4.58</v>
      </c>
      <c r="H188" s="30">
        <v>5.01</v>
      </c>
      <c r="I188" s="30">
        <v>20.52</v>
      </c>
      <c r="J188" s="30">
        <v>145.47</v>
      </c>
      <c r="K188" s="31">
        <v>303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 t="s">
        <v>59</v>
      </c>
      <c r="E189" s="29" t="s">
        <v>105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106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 t="s">
        <v>30</v>
      </c>
      <c r="E190" s="29" t="s">
        <v>31</v>
      </c>
      <c r="F190" s="30">
        <v>35</v>
      </c>
      <c r="G190" s="30">
        <v>1.96</v>
      </c>
      <c r="H190" s="30">
        <v>0.39</v>
      </c>
      <c r="I190" s="30">
        <v>17.29</v>
      </c>
      <c r="J190" s="30">
        <v>80.47</v>
      </c>
      <c r="K190" s="31" t="s">
        <v>32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 t="s">
        <v>48</v>
      </c>
      <c r="E191" s="29" t="s">
        <v>49</v>
      </c>
      <c r="F191" s="30">
        <v>40</v>
      </c>
      <c r="G191" s="30">
        <v>3.16</v>
      </c>
      <c r="H191" s="30">
        <v>0.4</v>
      </c>
      <c r="I191" s="30">
        <v>19.440000000000001</v>
      </c>
      <c r="J191" s="30">
        <v>94</v>
      </c>
      <c r="K191" s="34">
        <v>45728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5"/>
      <c r="B194" s="36"/>
      <c r="C194" s="37"/>
      <c r="D194" s="38" t="s">
        <v>35</v>
      </c>
      <c r="E194" s="39"/>
      <c r="F194" s="40">
        <f t="shared" ref="F194:J194" si="47">SUM(F185:F193)</f>
        <v>785</v>
      </c>
      <c r="G194" s="40">
        <f t="shared" si="47"/>
        <v>25.110000000000003</v>
      </c>
      <c r="H194" s="40">
        <f t="shared" si="47"/>
        <v>29.81</v>
      </c>
      <c r="I194" s="40">
        <f t="shared" si="47"/>
        <v>90.78</v>
      </c>
      <c r="J194" s="40">
        <f t="shared" si="47"/>
        <v>731.78</v>
      </c>
      <c r="K194" s="41"/>
      <c r="L194" s="42">
        <f>SUM(L185:L193)</f>
        <v>73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7">
        <f t="shared" ref="A195:B195" si="48">A177</f>
        <v>2</v>
      </c>
      <c r="B195" s="48">
        <f t="shared" si="48"/>
        <v>5</v>
      </c>
      <c r="C195" s="60" t="s">
        <v>50</v>
      </c>
      <c r="D195" s="61"/>
      <c r="E195" s="49"/>
      <c r="F195" s="50">
        <f t="shared" ref="F195:J195" si="49">F184+F194</f>
        <v>1310</v>
      </c>
      <c r="G195" s="50">
        <f t="shared" si="49"/>
        <v>48.84</v>
      </c>
      <c r="H195" s="50">
        <f t="shared" si="49"/>
        <v>41.28</v>
      </c>
      <c r="I195" s="50">
        <f t="shared" si="49"/>
        <v>166.64</v>
      </c>
      <c r="J195" s="50">
        <f t="shared" si="49"/>
        <v>1233.29</v>
      </c>
      <c r="K195" s="50"/>
      <c r="L195" s="51">
        <f>L184+L194</f>
        <v>146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6"/>
      <c r="B196" s="57"/>
      <c r="C196" s="62" t="s">
        <v>107</v>
      </c>
      <c r="D196" s="63"/>
      <c r="E196" s="64"/>
      <c r="F196" s="58">
        <f t="shared" ref="F196:J196" si="50">(F24+F43+F62+F81+F100+F119+F138+F157+F176+F195)/(IF(F24=0,0,1)+IF(F43=0,0,1)+IF(F62=0,0,1)+IF(F81=0,0,1)+IF(F100=0,0,1)+IF(F119=0,0,1)+IF(F138=0,0,1)+IF(F157=0,0,1)+IF(F176=0,0,1)+IF(F195=0,0,1))</f>
        <v>1339</v>
      </c>
      <c r="G196" s="59">
        <f t="shared" si="50"/>
        <v>46.713999999999999</v>
      </c>
      <c r="H196" s="59">
        <f t="shared" si="50"/>
        <v>40.849000000000004</v>
      </c>
      <c r="I196" s="59">
        <f t="shared" si="50"/>
        <v>176.852</v>
      </c>
      <c r="J196" s="59">
        <f t="shared" si="50"/>
        <v>1261.825</v>
      </c>
      <c r="K196" s="58"/>
      <c r="L196" s="59">
        <f>(L24+L43+L62+L81+L100+L119+L138+L157+L176+L195)/(IF(L24=0,0,1)+IF(L43=0,0,1)+IF(L62=0,0,1)+IF(L81=0,0,1)+IF(L100=0,0,1)+IF(L119=0,0,1)+IF(L138=0,0,1)+IF(L157=0,0,1)+IF(L176=0,0,1)+IF(L195=0,0,1))</f>
        <v>146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2025-01-30T05:19:49Z</dcterms:modified>
</cp:coreProperties>
</file>